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FORMATOS IFT - SECTOR PARAESTATAL MUNICIPAL SCG\"/>
    </mc:Choice>
  </mc:AlternateContent>
  <xr:revisionPtr revIDLastSave="0" documentId="13_ncr:1_{0CC52155-8E2E-49FE-967F-000DCDEC8663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29" i="1"/>
  <c r="E26" i="1"/>
  <c r="E18" i="1" l="1"/>
  <c r="E17" i="1"/>
  <c r="E16" i="1"/>
  <c r="E15" i="1"/>
  <c r="E14" i="1"/>
  <c r="E13" i="1"/>
  <c r="E12" i="1"/>
  <c r="E11" i="1"/>
  <c r="E10" i="1"/>
  <c r="E9" i="1"/>
  <c r="E27" i="1" l="1"/>
  <c r="E28" i="1"/>
  <c r="E30" i="1"/>
  <c r="E36" i="1" s="1"/>
  <c r="D36" i="1"/>
  <c r="D38" i="1" s="1"/>
  <c r="C36" i="1"/>
  <c r="C38" i="1"/>
  <c r="E38" i="1" l="1"/>
  <c r="F36" i="1"/>
  <c r="F38" i="1" s="1"/>
  <c r="G36" i="1"/>
  <c r="G38" i="1" s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<sst xmlns="http://schemas.openxmlformats.org/spreadsheetml/2006/main" count="49" uniqueCount="40">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</sst>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D20" sqref="D20 D36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287663752</v>
      </c>
      <c r="D15" s="27">
        <v>0</v>
      </c>
      <c r="E15" s="21">
        <f t="shared" si="0"/>
        <v>287663752</v>
      </c>
      <c r="F15" s="27">
        <v>153600589.69</v>
      </c>
      <c r="G15" s="20">
        <v>153600589.69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182816521.11000001</v>
      </c>
      <c r="D17" s="27">
        <v>18000000</v>
      </c>
      <c r="E17" s="21">
        <f t="shared" si="0"/>
        <v>200816521.11000001</v>
      </c>
      <c r="F17" s="27">
        <v>109408260.59999999</v>
      </c>
      <c r="G17" s="20">
        <v>109408260.59999999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470480273.11000001</v>
      </c>
      <c r="D20" s="28">
        <f>SUM(D9:D18)</f>
        <v>18000000</v>
      </c>
      <c r="E20" s="22">
        <f>C20+D20</f>
        <v>488480273.11000001</v>
      </c>
      <c r="F20" s="28">
        <f>SUM(F9:F18)</f>
        <v>263008850.28999999</v>
      </c>
      <c r="G20" s="22">
        <f>SUM(G9:G18)</f>
        <v>263008850.28999999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90767228</v>
      </c>
      <c r="D26" s="20">
        <v>7757881.3000000007</v>
      </c>
      <c r="E26" s="21">
        <f t="shared" ref="E26:E34" si="1">C26+D26</f>
        <v>98525109.299999997</v>
      </c>
      <c r="F26" s="20">
        <v>49987386.329999998</v>
      </c>
      <c r="G26" s="38">
        <v>47675825.009999998</v>
      </c>
    </row>
    <row r="27" spans="2:7" ht="12" customHeight="1" x14ac:dyDescent="0.2">
      <c r="B27" s="32" t="s">
        <v>12</v>
      </c>
      <c r="C27" s="20">
        <v>203673959</v>
      </c>
      <c r="D27" s="20">
        <v>1996395.76</v>
      </c>
      <c r="E27" s="21">
        <f t="shared" si="1"/>
        <v>205670354.75999999</v>
      </c>
      <c r="F27" s="20">
        <v>141717853.08000001</v>
      </c>
      <c r="G27" s="38">
        <v>101279108.98999999</v>
      </c>
    </row>
    <row r="28" spans="2:7" x14ac:dyDescent="0.2">
      <c r="B28" s="32" t="s">
        <v>13</v>
      </c>
      <c r="C28" s="20">
        <v>175333616</v>
      </c>
      <c r="D28" s="20">
        <v>10268492.6</v>
      </c>
      <c r="E28" s="21">
        <f t="shared" si="1"/>
        <v>185602108.59999999</v>
      </c>
      <c r="F28" s="20">
        <v>122683229.77</v>
      </c>
      <c r="G28" s="38">
        <v>76584577.779999986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705470.11</v>
      </c>
      <c r="D30" s="20">
        <v>278062.15999999997</v>
      </c>
      <c r="E30" s="21">
        <f t="shared" si="1"/>
        <v>983532.27</v>
      </c>
      <c r="F30" s="20">
        <v>479868.2</v>
      </c>
      <c r="G30" s="38">
        <v>479868.2</v>
      </c>
    </row>
    <row r="31" spans="2:7" x14ac:dyDescent="0.2">
      <c r="B31" s="32" t="s">
        <v>16</v>
      </c>
      <c r="C31" s="20">
        <v>0</v>
      </c>
      <c r="D31" s="20">
        <v>65069.88</v>
      </c>
      <c r="E31" s="21">
        <f t="shared" si="1"/>
        <v>65069.88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470480273.11000001</v>
      </c>
      <c r="D36" s="22">
        <f>SUM(D26:D34)</f>
        <v>20365901.699999999</v>
      </c>
      <c r="E36" s="22">
        <f>SUM(E26:E34)</f>
        <v>490846174.80999994</v>
      </c>
      <c r="F36" s="22">
        <f>SUM(F26:F34)</f>
        <v>314868337.38</v>
      </c>
      <c r="G36" s="39">
        <f>SUM(G26:G34)</f>
        <v>226019379.97999996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-2365901.6999999993</v>
      </c>
      <c r="E38" s="8">
        <f>D38+C38</f>
        <v>-2365901.6999999993</v>
      </c>
      <c r="F38" s="8">
        <f>F20-F36</f>
        <v>-51859487.090000004</v>
      </c>
      <c r="G38" s="9">
        <f>G20-G36</f>
        <v>36989470.310000032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2020-01-23T20:49:44Z</cp:lastPrinted>
  <dcterms:created xsi:type="dcterms:W3CDTF">2019-12-11T17:18:27Z</dcterms:created>
  <dcterms:modified xsi:type="dcterms:W3CDTF">2024-07-11T20:47:08Z</dcterms:modified>
</cp:coreProperties>
</file>